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5483da0ed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report" sheetId="1" r:id="Rffac4cb9c09049da"/>
    <x:sheet xmlns:r="http://schemas.openxmlformats.org/officeDocument/2006/relationships" name="Fictional example" sheetId="2" r:id="Rae88bed47a294a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.0"/>
    <x:numFmt numFmtId="202" formatCode="#,##0"/>
  </x:numFmts>
  <x:fonts count="5">
    <x:font>
      <x:sz val="11"/>
      <x:name val="Carlito"/>
    </x:font>
    <x:font>
      <x:sz val="11"/>
      <x:color rgb="FF253629"/>
      <x:name val="Arial"/>
    </x:font>
    <x:font>
      <x:b/>
      <x:sz val="16"/>
      <x:color rgb="FF254D3C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D3C"/>
      </x:patternFill>
    </x:fill>
    <x:fill>
      <x:patternFill patternType="solid">
        <x:fgColor rgb="FFFFF0C2"/>
      </x:patternFill>
    </x:fill>
  </x:fills>
  <x:borders count="2">
    <x:border/>
    <x:border>
      <x:bottom style="thin">
        <x:color rgb="FFCAD5CC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0120174aa48d1" /><Relationship Type="http://schemas.openxmlformats.org/officeDocument/2006/relationships/theme" Target="/xl/theme/theme1.xml" Id="R4bddee7e1e844ad3" /><Relationship Type="http://schemas.openxmlformats.org/officeDocument/2006/relationships/sharedStrings" Target="/xl/sharedStrings.xml" Id="R00fcecfba0334a8e" /><Relationship Type="http://schemas.openxmlformats.org/officeDocument/2006/relationships/worksheet" Target="/xl/worksheets/sheet1.xml" Id="Rffac4cb9c09049da" /><Relationship Type="http://schemas.openxmlformats.org/officeDocument/2006/relationships/worksheet" Target="/xl/worksheets/sheet2.xml" Id="Rae88bed47a294a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D3C"/>
  </x:sheetPr>
  <x:sheetViews>
    <x:sheetView showGridLines="0" workbookViewId="0"/>
  </x:sheetViews>
  <x:sheetFormatPr defaultRowHeight="15"/>
  <x:cols>
    <x:col min="1" max="1" width="41" hidden="0" customWidth="1"/>
    <x:col min="2" max="2" width="24" hidden="0" customWidth="1"/>
    <x:col min="3" max="3" width="24" hidden="0" customWidth="1"/>
    <x:col min="4" max="4" width="3" hidden="0" customWidth="1"/>
    <x:col min="5" max="5" width="81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AI adoption worksheet</x:v>
      </x:c>
      <x:c r="B2" s="2"/>
      <x:c r="C2" s="2"/>
      <x:c r="D2" s="2"/>
      <x:c r="E2" s="2"/>
    </x:row>
    <x:row r="3" ht="23" customHeight="1">
      <x:c r="A3" s="4"/>
      <x:c r="B3" s="4"/>
      <x:c r="C3" s="4"/>
      <x:c r="D3" s="4"/>
      <x:c r="E3" s="4"/>
    </x:row>
    <x:row r="4" ht="23" customHeight="1">
      <x:c r="A4" s="5" t="str">
        <x:v>Fill amber cells. Counts must use one defined population and qualifying event.</x:v>
      </x:c>
      <x:c r="B4" s="2"/>
      <x:c r="C4" s="2"/>
      <x:c r="D4" s="2"/>
      <x:c r="E4" s="2"/>
    </x:row>
    <x:row r="5" ht="23" customHeight="1">
      <x:c r="A5" s="2"/>
      <x:c r="B5" s="2"/>
      <x:c r="C5" s="2"/>
      <x:c r="D5" s="2"/>
      <x:c r="E5" s="2"/>
    </x:row>
    <x:row r="6" ht="34" customHeight="1">
      <x:c r="A6" s="9" t="str">
        <x:v>Measure</x:v>
      </x:c>
      <x:c r="B6" s="9" t="str">
        <x:v>Period one</x:v>
      </x:c>
      <x:c r="C6" s="9" t="str">
        <x:v>Period two</x:v>
      </x:c>
      <x:c r="D6" s="2"/>
      <x:c r="E6" s="2" t="str">
        <x:v>Tool / team</x:v>
      </x:c>
    </x:row>
    <x:row r="7" ht="23" customHeight="1">
      <x:c r="A7" s="2" t="str">
        <x:v>Active-user rate</x:v>
      </x:c>
      <x:c r="B7" s="10" t="str">
        <x:f>IF(OR(NOT(ISNUMBER(B17)),NOT(ISNUMBER(B16))),"Enter inputs",IF(OR(B17&lt;0,B16&lt;0,B17&gt;B16),"Check inputs",IF(B16=0,"n.a.",B17/B16)))</x:f>
        <x:v>Enter inputs</x:v>
      </x:c>
      <x:c r="C7" s="10" t="str">
        <x:f>IF(OR(NOT(ISNUMBER(C17)),NOT(ISNUMBER(C16))),"Enter inputs",IF(OR(C17&lt;0,C16&lt;0,C17&gt;C16),"Check inputs",IF(C16=0,"n.a.",C17/C16)))</x:f>
        <x:v>Enter inputs</x:v>
      </x:c>
      <x:c r="D7" s="2"/>
      <x:c r="E7" s="12" t="str"/>
    </x:row>
    <x:row r="8" ht="23" customHeight="1">
      <x:c r="A8" s="2" t="str">
        <x:v>Change in percentage points</x:v>
      </x:c>
      <x:c r="B8" s="2"/>
      <x:c r="C8" s="11" t="str">
        <x:f>IF(AND(ISNUMBER(B7),ISNUMBER(C7)),(C7-B7)*100,"Enter inputs")</x:f>
        <x:v>Enter inputs</x:v>
      </x:c>
      <x:c r="D8" s="2"/>
      <x:c r="E8" s="2"/>
    </x:row>
    <x:row r="9" ht="23" customHeight="1">
      <x:c r="A9" s="2" t="str">
        <x:v>Next-period retention</x:v>
      </x:c>
      <x:c r="B9" s="2"/>
      <x:c r="C9" s="10" t="str">
        <x:f>IF(OR(COUNT(B17,C17,C18,C19)&lt;4),"Enter inputs",IF(OR(MIN(B17,C17,C18,C19)&lt;0,C18&gt;B17,C19&gt;C18,C19&gt;C17),"Check inputs",IF(C18=0,"n.a.",C19/C18)))</x:f>
        <x:v>Enter inputs</x:v>
      </x:c>
      <x:c r="D9" s="2"/>
      <x:c r="E9" s="2" t="str">
        <x:v>Period one dates / timezone</x:v>
      </x:c>
    </x:row>
    <x:row r="10" ht="23" customHeight="1">
      <x:c r="A10" s="2" t="str">
        <x:v>Previously active, did not return</x:v>
      </x:c>
      <x:c r="B10" s="2"/>
      <x:c r="C10" s="2" t="str">
        <x:f>IF(ISNUMBER(C9),C18-C19,"Enter inputs")</x:f>
        <x:v>Enter inputs</x:v>
      </x:c>
      <x:c r="D10" s="2"/>
      <x:c r="E10" s="12" t="str"/>
    </x:row>
    <x:row r="11" ht="23" customHeight="1">
      <x:c r="A11" s="2" t="str">
        <x:v>New or reactivated users</x:v>
      </x:c>
      <x:c r="B11" s="2"/>
      <x:c r="C11" s="2" t="str">
        <x:f>IF(OR(NOT(ISNUMBER(C17)),NOT(ISNUMBER(C19))),"Enter inputs",IF(C19&gt;C17,"Check inputs",C17-C19))</x:f>
        <x:v>Enter inputs</x:v>
      </x:c>
      <x:c r="D11" s="2"/>
      <x:c r="E11" s="2"/>
    </x:row>
    <x:row r="12" ht="23" customHeight="1">
      <x:c r="A12" s="2" t="str">
        <x:v>Selected-task AI-use rate</x:v>
      </x:c>
      <x:c r="B12" s="2"/>
      <x:c r="C12" s="10" t="str">
        <x:f>IF(OR(NOT(ISNUMBER(C21)),NOT(ISNUMBER(C20))),"Enter inputs",IF(OR(C21&lt;0,C20&lt;0,C21&gt;C20),"Check inputs",IF(C20=0,"n.a.",C21/C20)))</x:f>
        <x:v>Enter inputs</x:v>
      </x:c>
      <x:c r="D12" s="2"/>
      <x:c r="E12" s="2" t="str">
        <x:v>Period two dates / timezone</x:v>
      </x:c>
    </x:row>
    <x:row r="13" ht="23" customHeight="1">
      <x:c r="A13" s="2"/>
      <x:c r="B13" s="2"/>
      <x:c r="C13" s="2"/>
      <x:c r="D13" s="2"/>
      <x:c r="E13" s="12" t="str"/>
    </x:row>
    <x:row r="14" ht="23" customHeight="1">
      <x:c r="A14" s="2"/>
      <x:c r="B14" s="2"/>
      <x:c r="C14" s="2"/>
      <x:c r="D14" s="2"/>
      <x:c r="E14" s="2"/>
    </x:row>
    <x:row r="15" ht="34" customHeight="1">
      <x:c r="A15" s="9" t="str">
        <x:v>Count inputs</x:v>
      </x:c>
      <x:c r="B15" s="9" t="str">
        <x:v>Period one</x:v>
      </x:c>
      <x:c r="C15" s="9" t="str">
        <x:v>Period two</x:v>
      </x:c>
      <x:c r="D15" s="2"/>
      <x:c r="E15" s="2" t="str">
        <x:v>Eligible population</x:v>
      </x:c>
    </x:row>
    <x:row r="16" ht="23" customHeight="1">
      <x:c r="A16" s="2" t="str">
        <x:v>Eligible employees</x:v>
      </x:c>
      <x:c r="B16" s="13"/>
      <x:c r="C16" s="13"/>
      <x:c r="D16" s="2"/>
      <x:c r="E16" s="12" t="str"/>
    </x:row>
    <x:row r="17" ht="23" customHeight="1">
      <x:c r="A17" s="2" t="str">
        <x:v>Unique active employees</x:v>
      </x:c>
      <x:c r="B17" s="13"/>
      <x:c r="C17" s="13"/>
      <x:c r="D17" s="2"/>
      <x:c r="E17" s="2"/>
    </x:row>
    <x:row r="18" ht="23" customHeight="1">
      <x:c r="A18" s="2" t="str">
        <x:v>Earlier active users still eligible</x:v>
      </x:c>
      <x:c r="B18" s="2"/>
      <x:c r="C18" s="13"/>
      <x:c r="D18" s="2"/>
      <x:c r="E18" s="2" t="str">
        <x:v>Qualifying event</x:v>
      </x:c>
    </x:row>
    <x:row r="19" ht="23" customHeight="1">
      <x:c r="A19" s="2" t="str">
        <x:v>Users active in both periods</x:v>
      </x:c>
      <x:c r="B19" s="2"/>
      <x:c r="C19" s="13"/>
      <x:c r="D19" s="2"/>
      <x:c r="E19" s="12" t="str"/>
    </x:row>
    <x:row r="20" ht="23" customHeight="1">
      <x:c r="A20" s="2" t="str">
        <x:v>Eligible instances of selected task</x:v>
      </x:c>
      <x:c r="B20" s="2"/>
      <x:c r="C20" s="13"/>
      <x:c r="D20" s="2"/>
      <x:c r="E20" s="2"/>
    </x:row>
    <x:row r="21" ht="23" customHeight="1">
      <x:c r="A21" s="2" t="str">
        <x:v>Instances with recorded AI assistance</x:v>
      </x:c>
      <x:c r="B21" s="2"/>
      <x:c r="C21" s="13"/>
      <x:c r="D21" s="2"/>
      <x:c r="E21" s="2" t="str">
        <x:v>Selected task</x:v>
      </x:c>
    </x:row>
    <x:row r="22" ht="23" customHeight="1">
      <x:c r="A22" s="2"/>
      <x:c r="B22" s="2"/>
      <x:c r="C22" s="2"/>
      <x:c r="D22" s="2"/>
      <x:c r="E22" s="12" t="str"/>
    </x:row>
    <x:row r="23" ht="23" customHeight="1">
      <x:c r="A23" s="2"/>
      <x:c r="B23" s="2"/>
      <x:c r="C23" s="2"/>
      <x:c r="D23" s="2"/>
      <x:c r="E23" s="2"/>
    </x:row>
    <x:row r="24" ht="34" customHeight="1">
      <x:c r="A24" s="9" t="str">
        <x:v>Complete week</x:v>
      </x:c>
      <x:c r="B24" s="9" t="str">
        <x:v>Eligible users</x:v>
      </x:c>
      <x:c r="C24" s="9" t="str">
        <x:v>Unique active users</x:v>
      </x:c>
      <x:c r="D24" s="2"/>
      <x:c r="E24" s="2" t="str">
        <x:v>Coverage / exclusions</x:v>
      </x:c>
    </x:row>
    <x:row r="25" ht="23" customHeight="1">
      <x:c r="A25" s="12"/>
      <x:c r="B25" s="13"/>
      <x:c r="C25" s="13"/>
      <x:c r="D25" s="2"/>
      <x:c r="E25" s="12" t="str"/>
    </x:row>
    <x:row r="26" ht="23" customHeight="1">
      <x:c r="A26" s="12"/>
      <x:c r="B26" s="13"/>
      <x:c r="C26" s="13"/>
      <x:c r="D26" s="2"/>
      <x:c r="E26" s="2"/>
    </x:row>
    <x:row r="27" ht="23" customHeight="1">
      <x:c r="A27" s="12"/>
      <x:c r="B27" s="13"/>
      <x:c r="C27" s="13"/>
      <x:c r="D27" s="2"/>
      <x:c r="E27" s="2" t="str">
        <x:v>Data source / export date</x:v>
      </x:c>
    </x:row>
    <x:row r="28" ht="23" customHeight="1">
      <x:c r="A28" s="12"/>
      <x:c r="B28" s="13"/>
      <x:c r="C28" s="13"/>
      <x:c r="D28" s="2"/>
      <x:c r="E28" s="12" t="str"/>
    </x:row>
    <x:row r="29" ht="23" customHeight="1">
      <x:c r="A29" s="2"/>
      <x:c r="B29" s="2"/>
      <x:c r="C29" s="2"/>
      <x:c r="D29" s="2"/>
      <x:c r="E29" s="2"/>
    </x:row>
    <x:row r="30" ht="23" customHeight="1">
      <x:c r="A30" s="5" t="str">
        <x:v>Weekly counts overlap. Never sum them to calculate period users.</x:v>
      </x:c>
      <x:c r="B30" s="2"/>
      <x:c r="C30" s="2"/>
      <x:c r="D30" s="2"/>
      <x:c r="E30" s="2" t="str">
        <x:v>Known changes</x:v>
      </x:c>
    </x:row>
    <x:row r="31" ht="23" customHeight="1">
      <x:c r="A31" s="2"/>
      <x:c r="B31" s="2"/>
      <x:c r="C31" s="2"/>
      <x:c r="D31" s="2"/>
      <x:c r="E31" s="12" t="str"/>
    </x:row>
    <x:row r="32" ht="34" customHeight="1">
      <x:c r="A32" s="9" t="str">
        <x:v>Period-two active-day band</x:v>
      </x:c>
      <x:c r="B32" s="9" t="str">
        <x:v>Unique users</x:v>
      </x:c>
      <x:c r="C32" s="9" t="str">
        <x:v>Share of active users</x:v>
      </x:c>
      <x:c r="D32" s="2"/>
      <x:c r="E32" s="2"/>
    </x:row>
    <x:row r="33" ht="23" customHeight="1">
      <x:c r="A33" s="2" t="str">
        <x:v>1 day</x:v>
      </x:c>
      <x:c r="B33" s="13"/>
      <x:c r="C33" s="10" t="str">
        <x:f>IF(OR(NOT(ISNUMBER(B33)),NOT(ISNUMBER($C$17))),"Enter inputs",IF(OR(B33&lt;0,$C$17&lt;0,B33&gt;$C$17),"Check inputs",IF($C$17=0,"n.a.",B33/$C$17)))</x:f>
        <x:v>Enter inputs</x:v>
      </x:c>
      <x:c r="D33" s="2"/>
      <x:c r="E33" s="2" t="str">
        <x:v>Observation / next action</x:v>
      </x:c>
    </x:row>
    <x:row r="34" ht="23" customHeight="1">
      <x:c r="A34" s="2" t="str">
        <x:v>2–5 days</x:v>
      </x:c>
      <x:c r="B34" s="13"/>
      <x:c r="C34" s="10" t="str">
        <x:f>IF(OR(NOT(ISNUMBER(B34)),NOT(ISNUMBER($C$17))),"Enter inputs",IF(OR(B34&lt;0,$C$17&lt;0,B34&gt;$C$17),"Check inputs",IF($C$17=0,"n.a.",B34/$C$17)))</x:f>
        <x:v>Enter inputs</x:v>
      </x:c>
      <x:c r="D34" s="2"/>
      <x:c r="E34" s="12" t="str"/>
    </x:row>
    <x:row r="35" ht="23" customHeight="1">
      <x:c r="A35" s="2" t="str">
        <x:v>6 or more days</x:v>
      </x:c>
      <x:c r="B35" s="13"/>
      <x:c r="C35" s="10" t="str">
        <x:f>IF(OR(NOT(ISNUMBER(B35)),NOT(ISNUMBER($C$17))),"Enter inputs",IF(OR(B35&lt;0,$C$17&lt;0,B35&gt;$C$17),"Check inputs",IF($C$17=0,"n.a.",B35/$C$17)))</x:f>
        <x:v>Enter inputs</x:v>
      </x:c>
      <x:c r="D35" s="2"/>
      <x:c r="E35" s="2"/>
    </x:row>
    <x:row r="36" ht="23" customHeight="1">
      <x:c r="A36" s="2" t="str">
        <x:v>Frequency counts less active total</x:v>
      </x:c>
      <x:c r="B36" s="2" t="str">
        <x:f>IF(AND(COUNT(B33:B35)=3,ISNUMBER(C17)),SUM(B33:B35)-C17,"Enter inputs")</x:f>
        <x:v>Enter inputs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5" t="str">
        <x:v>Use a matched user cohort for retention. Totals alone cannot identify returners.</x:v>
      </x:c>
    </x:row>
    <x:row r="38" ht="23" customHeight="1">
      <x:c r="A38" s="5" t="str">
        <x:v>A zero difference confirms only the total; deduplicate people before grouping.</x:v>
      </x:c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5" t="str">
        <x:v>Zero denominator = n.a. Missing data remains unavailable. Rates are not ROI.</x:v>
      </x:c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5" t="str">
        <x:v>Sources for definitions (example numbers are original and fictional):</x:v>
      </x:c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5" t="str">
        <x:v>Microsoft: distinguish intentional feature activity from opening a pane.</x:v>
      </x:c>
    </x:row>
    <x:row r="44" ht="42" customHeight="1">
      <x:c r="A44" s="2"/>
      <x:c r="B44" s="2"/>
      <x:c r="C44" s="2"/>
      <x:c r="D44" s="2"/>
      <x:c r="E44" s="14" t="str">
        <x:v>https://learn.microsoft.com/en-us/microsoft-365/admin/activity-reports/microsoft-365-copilot-usage?view=o365-worldwide</x:v>
      </x:c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5" t="str">
        <x:v>Gallup: keep reported frequency separate from recorded tool activity.</x:v>
      </x:c>
    </x:row>
    <x:row r="48" ht="35" customHeight="1">
      <x:c r="A48" s="2"/>
      <x:c r="B48" s="2"/>
      <x:c r="C48" s="2"/>
      <x:c r="D48" s="2"/>
      <x:c r="E48" s="14" t="str">
        <x:v>https://www.gallup.com/699797/indicator-artificial-intelligence.aspx</x:v>
      </x:c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</x:sheetData>
  <x:dataValidations count="4">
    <x:dataValidation type="whole" operator="greaterThanOrEqual" sqref="B16:C17">
      <x:formula1>0</x:formula1>
    </x:dataValidation>
    <x:dataValidation type="whole" operator="greaterThanOrEqual" sqref="C18:C21">
      <x:formula1>0</x:formula1>
    </x:dataValidation>
    <x:dataValidation type="whole" operator="greaterThanOrEqual" sqref="B25:C28">
      <x:formula1>0</x:formula1>
    </x:dataValidation>
    <x:dataValidation type="whole" operator="greaterThanOrEqual" sqref="B33:B3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D3C"/>
  </x:sheetPr>
  <x:sheetViews>
    <x:sheetView showGridLines="0" workbookViewId="0"/>
  </x:sheetViews>
  <x:sheetFormatPr defaultRowHeight="15"/>
  <x:cols>
    <x:col min="1" max="1" width="41" hidden="0" customWidth="1"/>
    <x:col min="2" max="2" width="24" hidden="0" customWidth="1"/>
    <x:col min="3" max="3" width="24" hidden="0" customWidth="1"/>
    <x:col min="4" max="4" width="3" hidden="0" customWidth="1"/>
    <x:col min="5" max="5" width="81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AI adoption worksheet</x:v>
      </x:c>
      <x:c r="B2" s="2"/>
      <x:c r="C2" s="2"/>
      <x:c r="D2" s="2"/>
      <x:c r="E2" s="2"/>
    </x:row>
    <x:row r="3" ht="23" customHeight="1">
      <x:c r="A3" s="4"/>
      <x:c r="B3" s="4"/>
      <x:c r="C3" s="4"/>
      <x:c r="D3" s="4"/>
      <x:c r="E3" s="4"/>
    </x:row>
    <x:row r="4" ht="23" customHeight="1">
      <x:c r="A4" s="5" t="str">
        <x:v>Fictional article example. Additional weekly and frequency inputs are illustrations.</x:v>
      </x:c>
      <x:c r="B4" s="2"/>
      <x:c r="C4" s="2"/>
      <x:c r="D4" s="2"/>
      <x:c r="E4" s="2"/>
    </x:row>
    <x:row r="5" ht="23" customHeight="1">
      <x:c r="A5" s="2"/>
      <x:c r="B5" s="2"/>
      <x:c r="C5" s="2"/>
      <x:c r="D5" s="2"/>
      <x:c r="E5" s="2"/>
    </x:row>
    <x:row r="6" ht="34" customHeight="1">
      <x:c r="A6" s="9" t="str">
        <x:v>Measure</x:v>
      </x:c>
      <x:c r="B6" s="9" t="str">
        <x:v>Period one</x:v>
      </x:c>
      <x:c r="C6" s="9" t="str">
        <x:v>Period two</x:v>
      </x:c>
      <x:c r="D6" s="2"/>
      <x:c r="E6" s="2" t="str">
        <x:v>Tool / team</x:v>
      </x:c>
    </x:row>
    <x:row r="7" ht="23" customHeight="1">
      <x:c r="A7" s="2" t="str">
        <x:v>Active-user rate</x:v>
      </x:c>
      <x:c r="B7" s="10" t="n">
        <x:f>IF(OR(NOT(ISNUMBER(B17)),NOT(ISNUMBER(B16))),"Enter inputs",IF(OR(B17&lt;0,B16&lt;0,B17&gt;B16),"Check inputs",IF(B16=0,"n.a.",B17/B16)))</x:f>
        <x:v>0.5</x:v>
      </x:c>
      <x:c r="C7" s="10" t="n">
        <x:f>IF(OR(NOT(ISNUMBER(C17)),NOT(ISNUMBER(C16))),"Enter inputs",IF(OR(C17&lt;0,C16&lt;0,C17&gt;C16),"Check inputs",IF(C16=0,"n.a.",C17/C16)))</x:f>
        <x:v>0.6</x:v>
      </x:c>
      <x:c r="D7" s="2"/>
      <x:c r="E7" s="12" t="str">
        <x:v>Illustrative AI tool / Operations</x:v>
      </x:c>
    </x:row>
    <x:row r="8" ht="23" customHeight="1">
      <x:c r="A8" s="2" t="str">
        <x:v>Change in percentage points</x:v>
      </x:c>
      <x:c r="B8" s="2"/>
      <x:c r="C8" s="11" t="n">
        <x:f>IF(AND(ISNUMBER(B7),ISNUMBER(C7)),(C7-B7)*100,"Enter inputs")</x:f>
        <x:v>9.999999999999998</x:v>
      </x:c>
      <x:c r="D8" s="2"/>
      <x:c r="E8" s="2"/>
    </x:row>
    <x:row r="9" ht="23" customHeight="1">
      <x:c r="A9" s="2" t="str">
        <x:v>Next-period retention</x:v>
      </x:c>
      <x:c r="B9" s="2"/>
      <x:c r="C9" s="10" t="n">
        <x:f>IF(OR(COUNT(B17,C17,C18,C19)&lt;4),"Enter inputs",IF(OR(MIN(B17,C17,C18,C19)&lt;0,C18&gt;B17,C19&gt;C18,C19&gt;C17),"Check inputs",IF(C18=0,"n.a.",C19/C18)))</x:f>
        <x:v>0.75</x:v>
      </x:c>
      <x:c r="D9" s="2"/>
      <x:c r="E9" s="2" t="str">
        <x:v>Period one dates / timezone</x:v>
      </x:c>
    </x:row>
    <x:row r="10" ht="23" customHeight="1">
      <x:c r="A10" s="2" t="str">
        <x:v>Previously active, did not return</x:v>
      </x:c>
      <x:c r="B10" s="2"/>
      <x:c r="C10" s="2" t="n">
        <x:f>IF(ISNUMBER(C9),C18-C19,"Enter inputs")</x:f>
        <x:v>10</x:v>
      </x:c>
      <x:c r="D10" s="2"/>
      <x:c r="E10" s="12" t="str">
        <x:v>Illustrative period one / same duration as period two</x:v>
      </x:c>
    </x:row>
    <x:row r="11" ht="23" customHeight="1">
      <x:c r="A11" s="2" t="str">
        <x:v>New or reactivated users</x:v>
      </x:c>
      <x:c r="B11" s="2"/>
      <x:c r="C11" s="2" t="n">
        <x:f>IF(OR(NOT(ISNUMBER(C17)),NOT(ISNUMBER(C19))),"Enter inputs",IF(C19&gt;C17,"Check inputs",C17-C19))</x:f>
        <x:v>18</x:v>
      </x:c>
      <x:c r="D11" s="2"/>
      <x:c r="E11" s="2"/>
    </x:row>
    <x:row r="12" ht="23" customHeight="1">
      <x:c r="A12" s="2" t="str">
        <x:v>Selected-task AI-use rate</x:v>
      </x:c>
      <x:c r="B12" s="2"/>
      <x:c r="C12" s="10" t="n">
        <x:f>IF(OR(NOT(ISNUMBER(C21)),NOT(ISNUMBER(C20))),"Enter inputs",IF(OR(C21&lt;0,C20&lt;0,C21&gt;C20),"Check inputs",IF(C20=0,"n.a.",C21/C20)))</x:f>
        <x:v>0.3</x:v>
      </x:c>
      <x:c r="D12" s="2"/>
      <x:c r="E12" s="2" t="str">
        <x:v>Period two dates / timezone</x:v>
      </x:c>
    </x:row>
    <x:row r="13" ht="23" customHeight="1">
      <x:c r="A13" s="2"/>
      <x:c r="B13" s="2"/>
      <x:c r="C13" s="2"/>
      <x:c r="D13" s="2"/>
      <x:c r="E13" s="12" t="str">
        <x:v>Illustrative period two / same duration as period one</x:v>
      </x:c>
    </x:row>
    <x:row r="14" ht="23" customHeight="1">
      <x:c r="A14" s="2"/>
      <x:c r="B14" s="2"/>
      <x:c r="C14" s="2"/>
      <x:c r="D14" s="2"/>
      <x:c r="E14" s="2"/>
    </x:row>
    <x:row r="15" ht="34" customHeight="1">
      <x:c r="A15" s="9" t="str">
        <x:v>Count inputs</x:v>
      </x:c>
      <x:c r="B15" s="9" t="str">
        <x:v>Period one</x:v>
      </x:c>
      <x:c r="C15" s="9" t="str">
        <x:v>Period two</x:v>
      </x:c>
      <x:c r="D15" s="2"/>
      <x:c r="E15" s="2" t="str">
        <x:v>Eligible population</x:v>
      </x:c>
    </x:row>
    <x:row r="16" ht="23" customHeight="1">
      <x:c r="A16" s="2" t="str">
        <x:v>Eligible employees</x:v>
      </x:c>
      <x:c r="B16" s="13" t="n">
        <x:v>80</x:v>
      </x:c>
      <x:c r="C16" s="13" t="n">
        <x:v>80</x:v>
      </x:c>
      <x:c r="D16" s="2"/>
      <x:c r="E16" s="12" t="str">
        <x:v>Same 80 enabled employees with relevant use cases</x:v>
      </x:c>
    </x:row>
    <x:row r="17" ht="23" customHeight="1">
      <x:c r="A17" s="2" t="str">
        <x:v>Unique active employees</x:v>
      </x:c>
      <x:c r="B17" s="13" t="n">
        <x:v>40</x:v>
      </x:c>
      <x:c r="C17" s="13" t="n">
        <x:v>48</x:v>
      </x:c>
      <x:c r="D17" s="2"/>
      <x:c r="E17" s="2"/>
    </x:row>
    <x:row r="18" ht="23" customHeight="1">
      <x:c r="A18" s="2" t="str">
        <x:v>Earlier active users still eligible</x:v>
      </x:c>
      <x:c r="B18" s="2"/>
      <x:c r="C18" s="13" t="n">
        <x:v>40</x:v>
      </x:c>
      <x:c r="D18" s="2"/>
      <x:c r="E18" s="2" t="str">
        <x:v>Qualifying event</x:v>
      </x:c>
    </x:row>
    <x:row r="19" ht="23" customHeight="1">
      <x:c r="A19" s="2" t="str">
        <x:v>Users active in both periods</x:v>
      </x:c>
      <x:c r="B19" s="2"/>
      <x:c r="C19" s="13" t="n">
        <x:v>30</x:v>
      </x:c>
      <x:c r="D19" s="2"/>
      <x:c r="E19" s="12" t="str">
        <x:v>Recorded intentional use of an AI feature</x:v>
      </x:c>
    </x:row>
    <x:row r="20" ht="23" customHeight="1">
      <x:c r="A20" s="2" t="str">
        <x:v>Eligible instances of selected task</x:v>
      </x:c>
      <x:c r="B20" s="2"/>
      <x:c r="C20" s="13" t="n">
        <x:v>120</x:v>
      </x:c>
      <x:c r="D20" s="2"/>
      <x:c r="E20" s="2"/>
    </x:row>
    <x:row r="21" ht="23" customHeight="1">
      <x:c r="A21" s="2" t="str">
        <x:v>Instances with recorded AI assistance</x:v>
      </x:c>
      <x:c r="B21" s="2"/>
      <x:c r="C21" s="13" t="n">
        <x:v>36</x:v>
      </x:c>
      <x:c r="D21" s="2"/>
      <x:c r="E21" s="2" t="str">
        <x:v>Selected task</x:v>
      </x:c>
    </x:row>
    <x:row r="22" ht="23" customHeight="1">
      <x:c r="A22" s="2"/>
      <x:c r="B22" s="2"/>
      <x:c r="C22" s="2"/>
      <x:c r="D22" s="2"/>
      <x:c r="E22" s="12" t="str">
        <x:v>Internal summary preparation</x:v>
      </x:c>
    </x:row>
    <x:row r="23" ht="23" customHeight="1">
      <x:c r="A23" s="2"/>
      <x:c r="B23" s="2"/>
      <x:c r="C23" s="2"/>
      <x:c r="D23" s="2"/>
      <x:c r="E23" s="2"/>
    </x:row>
    <x:row r="24" ht="34" customHeight="1">
      <x:c r="A24" s="9" t="str">
        <x:v>Complete week</x:v>
      </x:c>
      <x:c r="B24" s="9" t="str">
        <x:v>Eligible users</x:v>
      </x:c>
      <x:c r="C24" s="9" t="str">
        <x:v>Unique active users</x:v>
      </x:c>
      <x:c r="D24" s="2"/>
      <x:c r="E24" s="2" t="str">
        <x:v>Coverage / exclusions</x:v>
      </x:c>
    </x:row>
    <x:row r="25" ht="23" customHeight="1">
      <x:c r="A25" s="12" t="str">
        <x:v>Period two, week 1</x:v>
      </x:c>
      <x:c r="B25" s="13" t="n">
        <x:v>80</x:v>
      </x:c>
      <x:c r="C25" s="13" t="n">
        <x:v>22</x:v>
      </x:c>
      <x:c r="D25" s="2"/>
      <x:c r="E25" s="12" t="str">
        <x:v>Complete managed-account coverage; unchanged roster</x:v>
      </x:c>
    </x:row>
    <x:row r="26" ht="23" customHeight="1">
      <x:c r="A26" s="12" t="str">
        <x:v>Period two, week 2</x:v>
      </x:c>
      <x:c r="B26" s="13" t="n">
        <x:v>80</x:v>
      </x:c>
      <x:c r="C26" s="13" t="n">
        <x:v>30</x:v>
      </x:c>
      <x:c r="D26" s="2"/>
      <x:c r="E26" s="2"/>
    </x:row>
    <x:row r="27" ht="23" customHeight="1">
      <x:c r="A27" s="12" t="str">
        <x:v>Period two, week 3</x:v>
      </x:c>
      <x:c r="B27" s="13" t="n">
        <x:v>80</x:v>
      </x:c>
      <x:c r="C27" s="13" t="n">
        <x:v>34</x:v>
      </x:c>
      <x:c r="D27" s="2"/>
      <x:c r="E27" s="2" t="str">
        <x:v>Data source / export date</x:v>
      </x:c>
    </x:row>
    <x:row r="28" ht="23" customHeight="1">
      <x:c r="A28" s="12" t="str">
        <x:v>Period two, week 4</x:v>
      </x:c>
      <x:c r="B28" s="13" t="n">
        <x:v>80</x:v>
      </x:c>
      <x:c r="C28" s="13" t="n">
        <x:v>32</x:v>
      </x:c>
      <x:c r="D28" s="2"/>
      <x:c r="E28" s="12" t="str"/>
    </x:row>
    <x:row r="29" ht="23" customHeight="1">
      <x:c r="A29" s="2"/>
      <x:c r="B29" s="2"/>
      <x:c r="C29" s="2"/>
      <x:c r="D29" s="2"/>
      <x:c r="E29" s="2"/>
    </x:row>
    <x:row r="30" ht="23" customHeight="1">
      <x:c r="A30" s="5" t="str">
        <x:v>Weekly counts overlap. Never sum them to calculate period users.</x:v>
      </x:c>
      <x:c r="B30" s="2"/>
      <x:c r="C30" s="2"/>
      <x:c r="D30" s="2"/>
      <x:c r="E30" s="2" t="str">
        <x:v>Known changes</x:v>
      </x:c>
    </x:row>
    <x:row r="31" ht="23" customHeight="1">
      <x:c r="A31" s="2"/>
      <x:c r="B31" s="2"/>
      <x:c r="C31" s="2"/>
      <x:c r="D31" s="2"/>
      <x:c r="E31" s="12" t="str"/>
    </x:row>
    <x:row r="32" ht="34" customHeight="1">
      <x:c r="A32" s="9" t="str">
        <x:v>Period-two active-day band</x:v>
      </x:c>
      <x:c r="B32" s="9" t="str">
        <x:v>Unique users</x:v>
      </x:c>
      <x:c r="C32" s="9" t="str">
        <x:v>Share of active users</x:v>
      </x:c>
      <x:c r="D32" s="2"/>
      <x:c r="E32" s="2"/>
    </x:row>
    <x:row r="33" ht="23" customHeight="1">
      <x:c r="A33" s="2" t="str">
        <x:v>1 day</x:v>
      </x:c>
      <x:c r="B33" s="13" t="n">
        <x:v>8</x:v>
      </x:c>
      <x:c r="C33" s="10" t="n">
        <x:f>IF(OR(NOT(ISNUMBER(B33)),NOT(ISNUMBER($C$17))),"Enter inputs",IF(OR(B33&lt;0,$C$17&lt;0,B33&gt;$C$17),"Check inputs",IF($C$17=0,"n.a.",B33/$C$17)))</x:f>
        <x:v>0.16666666666666666</x:v>
      </x:c>
      <x:c r="D33" s="2"/>
      <x:c r="E33" s="2" t="str">
        <x:v>Observation / next action</x:v>
      </x:c>
    </x:row>
    <x:row r="34" ht="23" customHeight="1">
      <x:c r="A34" s="2" t="str">
        <x:v>2–5 days</x:v>
      </x:c>
      <x:c r="B34" s="13" t="n">
        <x:v>16</x:v>
      </x:c>
      <x:c r="C34" s="10" t="n">
        <x:f>IF(OR(NOT(ISNUMBER(B34)),NOT(ISNUMBER($C$17))),"Enter inputs",IF(OR(B34&lt;0,$C$17&lt;0,B34&gt;$C$17),"Check inputs",IF($C$17=0,"n.a.",B34/$C$17)))</x:f>
        <x:v>0.3333333333333333</x:v>
      </x:c>
      <x:c r="D34" s="2"/>
      <x:c r="E34" s="12" t="str"/>
    </x:row>
    <x:row r="35" ht="23" customHeight="1">
      <x:c r="A35" s="2" t="str">
        <x:v>6 or more days</x:v>
      </x:c>
      <x:c r="B35" s="13" t="n">
        <x:v>24</x:v>
      </x:c>
      <x:c r="C35" s="10" t="n">
        <x:f>IF(OR(NOT(ISNUMBER(B35)),NOT(ISNUMBER($C$17))),"Enter inputs",IF(OR(B35&lt;0,$C$17&lt;0,B35&gt;$C$17),"Check inputs",IF($C$17=0,"n.a.",B35/$C$17)))</x:f>
        <x:v>0.5</x:v>
      </x:c>
      <x:c r="D35" s="2"/>
      <x:c r="E35" s="2"/>
    </x:row>
    <x:row r="36" ht="23" customHeight="1">
      <x:c r="A36" s="2" t="str">
        <x:v>Frequency counts less active total</x:v>
      </x:c>
      <x:c r="B36" s="2" t="n">
        <x:f>IF(AND(COUNT(B33:B35)=3,ISNUMBER(C17)),SUM(B33:B35)-C17,"Enter inputs")</x:f>
        <x:v>0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5" t="str">
        <x:v>Use a matched user cohort for retention. Totals alone cannot identify returners.</x:v>
      </x:c>
    </x:row>
    <x:row r="38" ht="23" customHeight="1">
      <x:c r="A38" s="5" t="str">
        <x:v>A zero difference confirms only the total; deduplicate people before grouping.</x:v>
      </x:c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5" t="str">
        <x:v>Zero denominator = n.a. Missing data remains unavailable. Rates are not ROI.</x:v>
      </x:c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5" t="str">
        <x:v>Sources for definitions (example numbers are original and fictional):</x:v>
      </x:c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5" t="str">
        <x:v>Microsoft: distinguish intentional feature activity from opening a pane.</x:v>
      </x:c>
    </x:row>
    <x:row r="44" ht="42" customHeight="1">
      <x:c r="A44" s="2"/>
      <x:c r="B44" s="2"/>
      <x:c r="C44" s="2"/>
      <x:c r="D44" s="2"/>
      <x:c r="E44" s="14" t="str">
        <x:v>https://learn.microsoft.com/en-us/microsoft-365/admin/activity-reports/microsoft-365-copilot-usage?view=o365-worldwide</x:v>
      </x:c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5" t="str">
        <x:v>Gallup: keep reported frequency separate from recorded tool activity.</x:v>
      </x:c>
    </x:row>
    <x:row r="48" ht="35" customHeight="1">
      <x:c r="A48" s="2"/>
      <x:c r="B48" s="2"/>
      <x:c r="C48" s="2"/>
      <x:c r="D48" s="2"/>
      <x:c r="E48" s="14" t="str">
        <x:v>https://www.gallup.com/699797/indicator-artificial-intelligence.aspx</x:v>
      </x:c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</x:sheetData>
  <x:dataValidations count="4">
    <x:dataValidation type="whole" operator="greaterThanOrEqual" sqref="B16:C17">
      <x:formula1>0</x:formula1>
    </x:dataValidation>
    <x:dataValidation type="whole" operator="greaterThanOrEqual" sqref="C18:C21">
      <x:formula1>0</x:formula1>
    </x:dataValidation>
    <x:dataValidation type="whole" operator="greaterThanOrEqual" sqref="B25:C28">
      <x:formula1>0</x:formula1>
    </x:dataValidation>
    <x:dataValidation type="whole" operator="greaterThanOrEqual" sqref="B33:B35">
      <x:formula1>0</x:formula1>
    </x:dataValidation>
  </x:dataValidations>
  <x:pageMargins left="0.7" right="0.7" top="0.75" bottom="0.75" header="0.3" footer="0.3"/>
</x:worksheet>
</file>