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4f1b01bc946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metrics" sheetId="1" r:id="Rab68c34b6d39487c"/>
    <x:sheet xmlns:r="http://schemas.openxmlformats.org/officeDocument/2006/relationships" name="Fictional example" sheetId="2" r:id="R312f33f0a4f44f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"/>
    <x:numFmt numFmtId="201" formatCode="#,##0.0"/>
    <x:numFmt numFmtId="202" formatCode="0.0%"/>
    <x:numFmt numFmtId="203" formatCode="0.0"/>
    <x:numFmt numFmtId="204" formatCode="0"/>
  </x:numFmts>
  <x:fonts count="5">
    <x:font>
      <x:sz val="11"/>
      <x:name val="Carlito"/>
    </x:font>
    <x:font>
      <x:sz val="11"/>
      <x:color rgb="FF253629"/>
      <x:name val="Arial"/>
    </x:font>
    <x:font>
      <x:b/>
      <x:sz val="16"/>
      <x:color rgb="FF254D3C"/>
      <x:name val="Arial"/>
    </x:font>
    <x:font>
      <x:sz val="10"/>
      <x:color rgb="FF647067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4D3C"/>
      </x:patternFill>
    </x:fill>
    <x:fill>
      <x:patternFill patternType="solid">
        <x:fgColor rgb="FFFFF0C2"/>
      </x:patternFill>
    </x:fill>
  </x:fills>
  <x:borders count="2">
    <x:border/>
    <x:border>
      <x:bottom style="thin">
        <x:color rgb="FFCAD5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24763200eb4822" /><Relationship Type="http://schemas.openxmlformats.org/officeDocument/2006/relationships/theme" Target="/xl/theme/theme1.xml" Id="R4bab99a11fb94526" /><Relationship Type="http://schemas.openxmlformats.org/officeDocument/2006/relationships/sharedStrings" Target="/xl/sharedStrings.xml" Id="R0854da7c882d4e71" /><Relationship Type="http://schemas.openxmlformats.org/officeDocument/2006/relationships/worksheet" Target="/xl/worksheets/sheet1.xml" Id="Rab68c34b6d39487c" /><Relationship Type="http://schemas.openxmlformats.org/officeDocument/2006/relationships/worksheet" Target="/xl/worksheets/sheet2.xml" Id="R312f33f0a4f44f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D3C"/>
  </x:sheetPr>
  <x:sheetViews>
    <x:sheetView showGridLines="0" workbookViewId="0"/>
  </x:sheetViews>
  <x:sheetFormatPr defaultRowHeight="15"/>
  <x:cols>
    <x:col min="1" max="1" width="36" hidden="0" customWidth="1"/>
    <x:col min="2" max="2" width="25" hidden="0" customWidth="1"/>
    <x:col min="3" max="3" width="25" hidden="0" customWidth="1"/>
    <x:col min="4" max="4" width="25" hidden="0" customWidth="1"/>
    <x:col min="5" max="5" width="3" hidden="0" customWidth="1"/>
    <x:col min="6" max="6" width="91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23" customHeight="1">
      <x:c r="A2" s="3" t="str">
        <x:v>Workforce metric dictionary</x:v>
      </x:c>
      <x:c r="B2" s="2"/>
      <x:c r="C2" s="2"/>
      <x:c r="D2" s="2"/>
      <x:c r="E2" s="2"/>
      <x:c r="F2" s="2"/>
    </x:row>
    <x:row r="3" ht="23" customHeight="1">
      <x:c r="A3" s="4"/>
      <x:c r="B3" s="4"/>
      <x:c r="C3" s="4"/>
      <x:c r="D3" s="4"/>
      <x:c r="E3" s="4"/>
      <x:c r="F3" s="4"/>
    </x:row>
    <x:row r="4" ht="23" customHeight="1">
      <x:c r="A4" s="5" t="str">
        <x:v>Fill amber cells and document each measure. Do not average these into one score.</x:v>
      </x:c>
      <x:c r="B4" s="2"/>
      <x:c r="C4" s="2"/>
      <x:c r="D4" s="2"/>
      <x:c r="E4" s="2"/>
      <x:c r="F4" s="2"/>
    </x:row>
    <x:row r="5" ht="23" customHeight="1">
      <x:c r="A5" s="2"/>
      <x:c r="B5" s="2"/>
      <x:c r="C5" s="2"/>
      <x:c r="D5" s="2"/>
      <x:c r="E5" s="2"/>
      <x:c r="F5" s="2"/>
    </x:row>
    <x:row r="6" ht="34" customHeight="1">
      <x:c r="A6" s="9" t="str">
        <x:v>Metric</x:v>
      </x:c>
      <x:c r="B6" s="9" t="str">
        <x:v>Numerator / count</x:v>
      </x:c>
      <x:c r="C6" s="9" t="str">
        <x:v>Denominator</x:v>
      </x:c>
      <x:c r="D6" s="9" t="str">
        <x:v>Result</x:v>
      </x:c>
      <x:c r="E6" s="2"/>
      <x:c r="F6" s="2" t="str">
        <x:v>Headcount</x:v>
      </x:c>
    </x:row>
    <x:row r="7" ht="23" customHeight="1">
      <x:c r="A7" s="2" t="str">
        <x:v>Headcount at cutoff</x:v>
      </x:c>
      <x:c r="B7" s="2" t="str">
        <x:f>IF(ISNUMBER(B20),B20,"Enter inputs")</x:f>
        <x:v>Enter inputs</x:v>
      </x:c>
      <x:c r="C7" s="2" t="str">
        <x:v>Not applicable</x:v>
      </x:c>
      <x:c r="D7" s="2" t="str">
        <x:f>B7</x:f>
        <x:v>Enter inputs</x:v>
      </x:c>
      <x:c r="E7" s="2"/>
      <x:c r="F7" s="5" t="str">
        <x:v>Counts distinct people at a date, not FTE or available hours.</x:v>
      </x:c>
    </x:row>
    <x:row r="8" ht="23" customHeight="1">
      <x:c r="A8" s="2" t="str">
        <x:v>Employee turnover</x:v>
      </x:c>
      <x:c r="B8" s="2" t="str">
        <x:f>IF(ISNUMBER(B18),B18,"Enter inputs")</x:f>
        <x:v>Enter inputs</x:v>
      </x:c>
      <x:c r="C8" s="2" t="str">
        <x:f>IF(ISNUMBER(B21),B21,"Enter inputs")</x:f>
        <x:v>Enter inputs</x:v>
      </x:c>
      <x:c r="D8" s="13" t="str">
        <x:f>IF(OR(NOT(ISNUMBER(B8)),NOT(ISNUMBER(C8))),"Enter inputs",IF(OR(B8&lt;0,C8&lt;0),"Check inputs",IF(C8=0,"n.a.",B8/C8)))</x:f>
        <x:v>Enter inputs</x:v>
      </x:c>
      <x:c r="E8" s="2"/>
      <x:c r="F8" s="2"/>
    </x:row>
    <x:row r="9" ht="23" customHeight="1">
      <x:c r="A9" s="2" t="str">
        <x:v>Training completion</x:v>
      </x:c>
      <x:c r="B9" s="11"/>
      <x:c r="C9" s="11"/>
      <x:c r="D9" s="13" t="str">
        <x:f>IF(OR(NOT(ISNUMBER(B9)),NOT(ISNUMBER(C9))),"Enter inputs",IF(OR(B9&lt;0,C9&lt;0,B9&gt;C9),"Check inputs",IF(C9=0,"n.a.",B9/C9)))</x:f>
        <x:v>Enter inputs</x:v>
      </x:c>
      <x:c r="E9" s="2"/>
      <x:c r="F9" s="2" t="str">
        <x:v>Turnover</x:v>
      </x:c>
    </x:row>
    <x:row r="10" ht="23" customHeight="1">
      <x:c r="A10" s="2" t="str">
        <x:v>Software active-user rate</x:v>
      </x:c>
      <x:c r="B10" s="11"/>
      <x:c r="C10" s="11"/>
      <x:c r="D10" s="13" t="str">
        <x:f>IF(OR(NOT(ISNUMBER(B10)),NOT(ISNUMBER(C10))),"Enter inputs",IF(OR(B10&lt;0,C10&lt;0,B10&gt;C10),"Check inputs",IF(C10=0,"n.a.",B10/C10)))</x:f>
        <x:v>Enter inputs</x:v>
      </x:c>
      <x:c r="E10" s="2"/>
      <x:c r="F10" s="5" t="str">
        <x:v>Leavers divided by average employment for the same period; not net growth.</x:v>
      </x:c>
    </x:row>
    <x:row r="11" ht="23" customHeight="1">
      <x:c r="A11" s="2" t="str">
        <x:v>Survey response rate</x:v>
      </x:c>
      <x:c r="B11" s="11"/>
      <x:c r="C11" s="11"/>
      <x:c r="D11" s="13" t="str">
        <x:f>IF(OR(NOT(ISNUMBER(B11)),NOT(ISNUMBER(C11))),"Enter inputs",IF(OR(B11&lt;0,C11&lt;0,B11&gt;C11),"Check inputs",IF(C11=0,"n.a.",B11/C11)))</x:f>
        <x:v>Enter inputs</x:v>
      </x:c>
      <x:c r="E11" s="2"/>
      <x:c r="F11" s="2"/>
    </x:row>
    <x:row r="12" ht="23" customHeight="1">
      <x:c r="A12" s="2" t="str">
        <x:v>Accepted output per labor hour</x:v>
      </x:c>
      <x:c r="B12" s="12"/>
      <x:c r="C12" s="12"/>
      <x:c r="D12" s="14" t="str">
        <x:f>IF(OR(NOT(ISNUMBER(B12)),NOT(ISNUMBER(C12))),"Enter inputs",IF(OR(B12&lt;0,C12&lt;0),"Check inputs",IF(C12=0,"n.a.",B12/C12)))</x:f>
        <x:v>Enter inputs</x:v>
      </x:c>
      <x:c r="E12" s="2"/>
      <x:c r="F12" s="2" t="str">
        <x:v>Training</x:v>
      </x:c>
    </x:row>
    <x:row r="13" ht="23" customHeight="1">
      <x:c r="A13" s="2"/>
      <x:c r="B13" s="2"/>
      <x:c r="C13" s="2"/>
      <x:c r="D13" s="2"/>
      <x:c r="E13" s="2"/>
      <x:c r="F13" s="5" t="str">
        <x:v>Completers divided by eligible assigned employees; not proof of skill.</x:v>
      </x:c>
    </x:row>
    <x:row r="14" ht="23" customHeight="1">
      <x:c r="A14" s="2"/>
      <x:c r="B14" s="2"/>
      <x:c r="C14" s="2"/>
      <x:c r="D14" s="2"/>
      <x:c r="E14" s="2"/>
      <x:c r="F14" s="2"/>
    </x:row>
    <x:row r="15" ht="34" customHeight="1">
      <x:c r="A15" s="9" t="str">
        <x:v>Staffing for the same period</x:v>
      </x:c>
      <x:c r="B15" s="9" t="str">
        <x:v>Employees</x:v>
      </x:c>
      <x:c r="C15" s="2"/>
      <x:c r="D15" s="2"/>
      <x:c r="E15" s="2"/>
      <x:c r="F15" s="2" t="str">
        <x:v>Software</x:v>
      </x:c>
    </x:row>
    <x:row r="16" ht="23" customHeight="1">
      <x:c r="A16" s="2" t="str">
        <x:v>Opening headcount</x:v>
      </x:c>
      <x:c r="B16" s="11"/>
      <x:c r="C16" s="2"/>
      <x:c r="D16" s="2"/>
      <x:c r="E16" s="2"/>
      <x:c r="F16" s="5" t="str">
        <x:v>Qualifying users divided by eligible enabled users; vendor event rules differ.</x:v>
      </x:c>
    </x:row>
    <x:row r="17" ht="23" customHeight="1">
      <x:c r="A17" s="2" t="str">
        <x:v>Hires</x:v>
      </x:c>
      <x:c r="B17" s="11"/>
      <x:c r="C17" s="2"/>
      <x:c r="D17" s="2"/>
      <x:c r="E17" s="2"/>
      <x:c r="F17" s="2"/>
    </x:row>
    <x:row r="18" ht="23" customHeight="1">
      <x:c r="A18" s="2" t="str">
        <x:v>Permanent departures</x:v>
      </x:c>
      <x:c r="B18" s="11"/>
      <x:c r="C18" s="2"/>
      <x:c r="D18" s="2"/>
      <x:c r="E18" s="2"/>
      <x:c r="F18" s="2" t="str">
        <x:v>Survey</x:v>
      </x:c>
    </x:row>
    <x:row r="19" ht="23" customHeight="1">
      <x:c r="A19" s="2" t="str">
        <x:v>Other net boundary changes</x:v>
      </x:c>
      <x:c r="B19" s="15"/>
      <x:c r="C19" s="2"/>
      <x:c r="D19" s="2"/>
      <x:c r="E19" s="2"/>
      <x:c r="F19" s="5" t="str">
        <x:v>Unique complete responses divided by eligible invitees; not engagement.</x:v>
      </x:c>
    </x:row>
    <x:row r="20" ht="23" customHeight="1">
      <x:c r="A20" s="2" t="str">
        <x:v>Calculated closing headcount</x:v>
      </x:c>
      <x:c r="B20" s="2" t="str">
        <x:f>IF(COUNT(B16:B19)&lt;4,"Enter inputs",IF(OR(MIN(B16:B18)&lt;0,B16+B17-B18+B19&lt;0),"Check inputs",B16+B17-B18+B19))</x:f>
        <x:v>Enter inputs</x:v>
      </x:c>
      <x:c r="C20" s="2"/>
      <x:c r="D20" s="2"/>
      <x:c r="E20" s="2"/>
      <x:c r="F20" s="2"/>
    </x:row>
    <x:row r="21" ht="23" customHeight="1">
      <x:c r="A21" s="2" t="str">
        <x:v>Midpoint average approximation</x:v>
      </x:c>
      <x:c r="B21" s="14" t="str">
        <x:f>IF(ISNUMBER(B20),(B16+B20)/2,"Enter inputs")</x:f>
        <x:v>Enter inputs</x:v>
      </x:c>
      <x:c r="C21" s="2"/>
      <x:c r="D21" s="2"/>
      <x:c r="E21" s="2"/>
      <x:c r="F21" s="2" t="str">
        <x:v>Output per hour</x:v>
      </x:c>
    </x:row>
    <x:row r="22" ht="23" customHeight="1">
      <x:c r="A22" s="2"/>
      <x:c r="B22" s="2"/>
      <x:c r="C22" s="2"/>
      <x:c r="D22" s="2"/>
      <x:c r="E22" s="2"/>
      <x:c r="F22" s="5" t="str">
        <x:v>Accepted units divided by all labor hours, including preparation and rework.</x:v>
      </x:c>
    </x:row>
    <x:row r="23" ht="23" customHeight="1">
      <x:c r="A23" s="5" t="str">
        <x:v>Other boundary changes may be positive or negative; enter 0 when none.</x:v>
      </x:c>
      <x:c r="B23" s="2"/>
      <x:c r="C23" s="2"/>
      <x:c r="D23" s="2"/>
      <x:c r="E23" s="2"/>
      <x:c r="F23" s="2"/>
    </x:row>
    <x:row r="24" ht="23" customHeight="1">
      <x:c r="A24" s="2"/>
      <x:c r="B24" s="2"/>
      <x:c r="C24" s="2"/>
      <x:c r="D24" s="2"/>
      <x:c r="E24" s="2"/>
      <x:c r="F24" s="2"/>
    </x:row>
    <x:row r="25" ht="23" customHeight="1">
      <x:c r="A25" s="5" t="str">
        <x:v>Midpoint average uses two snapshots. Replace the method for uneven staffing changes.</x:v>
      </x:c>
      <x:c r="B25" s="2"/>
      <x:c r="C25" s="2"/>
      <x:c r="D25" s="2"/>
      <x:c r="E25" s="2"/>
      <x:c r="F25" s="5" t="str">
        <x:v>Percentages have different populations. Review each result in its own context.</x:v>
      </x:c>
    </x:row>
    <x:row r="26" ht="23" customHeight="1">
      <x:c r="A26" s="2"/>
      <x:c r="B26" s="2"/>
      <x:c r="C26" s="2"/>
      <x:c r="D26" s="2"/>
      <x:c r="E26" s="2"/>
      <x:c r="F26" s="2"/>
    </x:row>
    <x:row r="27" ht="23" customHeight="1">
      <x:c r="A27" s="2"/>
      <x:c r="B27" s="2"/>
      <x:c r="C27" s="2"/>
      <x:c r="D27" s="2"/>
      <x:c r="E27" s="2"/>
      <x:c r="F27" s="5" t="str">
        <x:v>Sources for methodology. All example data is fictional.</x:v>
      </x:c>
    </x:row>
    <x:row r="28" ht="34" customHeight="1">
      <x:c r="A28" s="9" t="str">
        <x:v>Metric specification</x:v>
      </x:c>
      <x:c r="B28" s="9" t="str">
        <x:v>Population / exclusions</x:v>
      </x:c>
      <x:c r="C28" s="9" t="str">
        <x:v>Period / cutoff</x:v>
      </x:c>
      <x:c r="D28" s="9" t="str">
        <x:v>Source / reviewer</x:v>
      </x:c>
      <x:c r="E28" s="2"/>
      <x:c r="F28" s="2"/>
    </x:row>
    <x:row r="29" ht="42" customHeight="1">
      <x:c r="A29" s="16" t="str">
        <x:v>Headcount at cutoff</x:v>
      </x:c>
      <x:c r="B29" s="17"/>
      <x:c r="C29" s="17"/>
      <x:c r="D29" s="17"/>
      <x:c r="E29" s="2"/>
      <x:c r="F29" s="5" t="str">
        <x:v>CIPD people analytics</x:v>
      </x:c>
    </x:row>
    <x:row r="30" ht="40" customHeight="1">
      <x:c r="A30" s="16" t="str">
        <x:v>Employee turnover</x:v>
      </x:c>
      <x:c r="B30" s="17"/>
      <x:c r="C30" s="17"/>
      <x:c r="D30" s="17"/>
      <x:c r="E30" s="2"/>
      <x:c r="F30" s="16" t="str">
        <x:v>https://www.cipd.org/uk/knowledge/factsheets/analytics-factsheet/</x:v>
      </x:c>
    </x:row>
    <x:row r="31" ht="42" customHeight="1">
      <x:c r="A31" s="16" t="str">
        <x:v>Training completion</x:v>
      </x:c>
      <x:c r="B31" s="17"/>
      <x:c r="C31" s="17"/>
      <x:c r="D31" s="17"/>
      <x:c r="E31" s="2"/>
      <x:c r="F31" s="2"/>
    </x:row>
    <x:row r="32" ht="42" customHeight="1">
      <x:c r="A32" s="16" t="str">
        <x:v>Software active-user rate</x:v>
      </x:c>
      <x:c r="B32" s="17"/>
      <x:c r="C32" s="17"/>
      <x:c r="D32" s="17"/>
      <x:c r="E32" s="2"/>
      <x:c r="F32" s="2"/>
    </x:row>
    <x:row r="33" ht="42" customHeight="1">
      <x:c r="A33" s="16" t="str">
        <x:v>Survey response rate</x:v>
      </x:c>
      <x:c r="B33" s="17"/>
      <x:c r="C33" s="17"/>
      <x:c r="D33" s="17"/>
      <x:c r="E33" s="2"/>
      <x:c r="F33" s="5" t="str">
        <x:v>CIPD 2020 turnover methodology, p.36 (not a current benchmark)</x:v>
      </x:c>
    </x:row>
    <x:row r="34" ht="40" customHeight="1">
      <x:c r="A34" s="16" t="str">
        <x:v>Accepted output per labor hour</x:v>
      </x:c>
      <x:c r="B34" s="17"/>
      <x:c r="C34" s="17"/>
      <x:c r="D34" s="17"/>
      <x:c r="E34" s="2"/>
      <x:c r="F34" s="16" t="str">
        <x:v>https://www.cipd.org/globalassets/media/knowledge/knowledge-hub/reports/resourcing-and-talent-planning-2020_tcm18-85530.pdf#page=37</x:v>
      </x:c>
    </x:row>
    <x:row r="35" ht="23" customHeight="1">
      <x:c r="A35" s="2"/>
      <x:c r="B35" s="2"/>
      <x:c r="C35" s="2"/>
      <x:c r="D35" s="2"/>
      <x:c r="E35" s="2"/>
      <x:c r="F35" s="2"/>
    </x:row>
    <x:row r="36" ht="23" customHeight="1">
      <x:c r="A36" s="2"/>
      <x:c r="B36" s="2"/>
      <x:c r="C36" s="2"/>
      <x:c r="D36" s="2"/>
      <x:c r="E36" s="2"/>
      <x:c r="F36" s="2"/>
    </x:row>
    <x:row r="37" ht="23" customHeight="1">
      <x:c r="A37" s="2"/>
      <x:c r="B37" s="2"/>
      <x:c r="C37" s="2"/>
      <x:c r="D37" s="2"/>
      <x:c r="E37" s="2"/>
      <x:c r="F37" s="5" t="str">
        <x:v>Microsoft active-user definitions</x:v>
      </x:c>
    </x:row>
    <x:row r="38" ht="40" customHeight="1">
      <x:c r="A38" s="2"/>
      <x:c r="B38" s="2"/>
      <x:c r="C38" s="2"/>
      <x:c r="D38" s="2"/>
      <x:c r="E38" s="2"/>
      <x:c r="F38" s="16" t="str">
        <x:v>https://learn.microsoft.com/en-us/microsoft-365/admin/usage-analytics/active-user-in-usage-reports?view=o365-worldwide</x:v>
      </x:c>
    </x:row>
    <x:row r="39" ht="23" customHeight="1">
      <x:c r="A39" s="2"/>
      <x:c r="B39" s="2"/>
      <x:c r="C39" s="2"/>
      <x:c r="D39" s="2"/>
      <x:c r="E39" s="2"/>
      <x:c r="F39" s="2"/>
    </x:row>
    <x:row r="40" ht="23" customHeight="1">
      <x:c r="A40" s="2"/>
      <x:c r="B40" s="2"/>
      <x:c r="C40" s="2"/>
      <x:c r="D40" s="2"/>
      <x:c r="E40" s="2"/>
      <x:c r="F40" s="2"/>
    </x:row>
    <x:row r="41" ht="23" customHeight="1">
      <x:c r="A41" s="2"/>
      <x:c r="B41" s="2"/>
      <x:c r="C41" s="2"/>
      <x:c r="D41" s="2"/>
      <x:c r="E41" s="2"/>
      <x:c r="F41" s="5" t="str">
        <x:v>BLS productivity concepts; this workbook does not reproduce BLS methodology</x:v>
      </x:c>
    </x:row>
    <x:row r="42" ht="40" customHeight="1">
      <x:c r="A42" s="2"/>
      <x:c r="B42" s="2"/>
      <x:c r="C42" s="2"/>
      <x:c r="D42" s="2"/>
      <x:c r="E42" s="2"/>
      <x:c r="F42" s="16" t="str">
        <x:v>https://www.bls.gov/opub/hom/opt/concepts.htm</x:v>
      </x:c>
    </x:row>
    <x:row r="43" ht="23" customHeight="1">
      <x:c r="A43" s="2"/>
      <x:c r="B43" s="2"/>
      <x:c r="C43" s="2"/>
      <x:c r="D43" s="2"/>
      <x:c r="E43" s="2"/>
      <x:c r="F43" s="2"/>
    </x:row>
    <x:row r="44" ht="23" customHeight="1">
      <x:c r="A44" s="2"/>
      <x:c r="B44" s="2"/>
      <x:c r="C44" s="2"/>
      <x:c r="D44" s="2"/>
      <x:c r="E44" s="2"/>
      <x:c r="F44" s="2"/>
    </x:row>
    <x:row r="45" ht="23" customHeight="1">
      <x:c r="A45" s="2"/>
      <x:c r="B45" s="2"/>
      <x:c r="C45" s="2"/>
      <x:c r="D45" s="2"/>
      <x:c r="E45" s="2"/>
      <x:c r="F45" s="2"/>
    </x:row>
    <x:row r="46" ht="23" customHeight="1">
      <x:c r="A46" s="2"/>
      <x:c r="B46" s="2"/>
      <x:c r="C46" s="2"/>
      <x:c r="D46" s="2"/>
      <x:c r="E46" s="2"/>
      <x:c r="F46" s="2"/>
    </x:row>
    <x:row r="47" ht="23" customHeight="1">
      <x:c r="A47" s="2"/>
      <x:c r="B47" s="2"/>
      <x:c r="C47" s="2"/>
      <x:c r="D47" s="2"/>
      <x:c r="E47" s="2"/>
      <x:c r="F47" s="2"/>
    </x:row>
    <x:row r="48" ht="23" customHeight="1">
      <x:c r="A48" s="2"/>
      <x:c r="B48" s="2"/>
      <x:c r="C48" s="2"/>
      <x:c r="D48" s="2"/>
      <x:c r="E48" s="2"/>
      <x:c r="F48" s="2"/>
    </x:row>
    <x:row r="49" ht="23" customHeight="1">
      <x:c r="A49" s="2"/>
      <x:c r="B49" s="2"/>
      <x:c r="C49" s="2"/>
      <x:c r="D49" s="2"/>
      <x:c r="E49" s="2"/>
      <x:c r="F49" s="2"/>
    </x:row>
  </x:sheetData>
  <x:dataValidations count="3">
    <x:dataValidation type="whole" operator="greaterThanOrEqual" sqref="B9:C11">
      <x:formula1>0</x:formula1>
    </x:dataValidation>
    <x:dataValidation type="decimal" operator="greaterThanOrEqual" sqref="B12:C12">
      <x:formula1>0</x:formula1>
    </x:dataValidation>
    <x:dataValidation type="whole" operator="greaterThanOrEqual" sqref="B16:B18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D3C"/>
  </x:sheetPr>
  <x:sheetViews>
    <x:sheetView showGridLines="0" workbookViewId="0"/>
  </x:sheetViews>
  <x:sheetFormatPr defaultRowHeight="15"/>
  <x:cols>
    <x:col min="1" max="1" width="36" hidden="0" customWidth="1"/>
    <x:col min="2" max="2" width="25" hidden="0" customWidth="1"/>
    <x:col min="3" max="3" width="25" hidden="0" customWidth="1"/>
    <x:col min="4" max="4" width="25" hidden="0" customWidth="1"/>
    <x:col min="5" max="5" width="3" hidden="0" customWidth="1"/>
    <x:col min="6" max="6" width="91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23" customHeight="1">
      <x:c r="A2" s="3" t="str">
        <x:v>Workforce metric dictionary</x:v>
      </x:c>
      <x:c r="B2" s="2"/>
      <x:c r="C2" s="2"/>
      <x:c r="D2" s="2"/>
      <x:c r="E2" s="2"/>
      <x:c r="F2" s="2"/>
    </x:row>
    <x:row r="3" ht="23" customHeight="1">
      <x:c r="A3" s="4"/>
      <x:c r="B3" s="4"/>
      <x:c r="C3" s="4"/>
      <x:c r="D3" s="4"/>
      <x:c r="E3" s="4"/>
      <x:c r="F3" s="4"/>
    </x:row>
    <x:row r="4" ht="23" customHeight="1">
      <x:c r="A4" s="5" t="str">
        <x:v>Fictional approved-article example. Populations and reporting periods differ.</x:v>
      </x:c>
      <x:c r="B4" s="2"/>
      <x:c r="C4" s="2"/>
      <x:c r="D4" s="2"/>
      <x:c r="E4" s="2"/>
      <x:c r="F4" s="2"/>
    </x:row>
    <x:row r="5" ht="23" customHeight="1">
      <x:c r="A5" s="2"/>
      <x:c r="B5" s="2"/>
      <x:c r="C5" s="2"/>
      <x:c r="D5" s="2"/>
      <x:c r="E5" s="2"/>
      <x:c r="F5" s="2"/>
    </x:row>
    <x:row r="6" ht="34" customHeight="1">
      <x:c r="A6" s="9" t="str">
        <x:v>Metric</x:v>
      </x:c>
      <x:c r="B6" s="9" t="str">
        <x:v>Numerator / count</x:v>
      </x:c>
      <x:c r="C6" s="9" t="str">
        <x:v>Denominator</x:v>
      </x:c>
      <x:c r="D6" s="9" t="str">
        <x:v>Result</x:v>
      </x:c>
      <x:c r="E6" s="2"/>
      <x:c r="F6" s="2" t="str">
        <x:v>Headcount</x:v>
      </x:c>
    </x:row>
    <x:row r="7" ht="23" customHeight="1">
      <x:c r="A7" s="2" t="str">
        <x:v>Headcount at cutoff</x:v>
      </x:c>
      <x:c r="B7" s="2" t="n">
        <x:f>IF(ISNUMBER(B20),B20,"Enter inputs")</x:f>
        <x:v>104</x:v>
      </x:c>
      <x:c r="C7" s="2" t="str">
        <x:v>Not applicable</x:v>
      </x:c>
      <x:c r="D7" s="2" t="n">
        <x:f>B7</x:f>
        <x:v>104</x:v>
      </x:c>
      <x:c r="E7" s="2"/>
      <x:c r="F7" s="5" t="str">
        <x:v>Counts distinct people at a date, not FTE or available hours.</x:v>
      </x:c>
    </x:row>
    <x:row r="8" ht="23" customHeight="1">
      <x:c r="A8" s="2" t="str">
        <x:v>Employee turnover</x:v>
      </x:c>
      <x:c r="B8" s="2" t="n">
        <x:f>IF(ISNUMBER(B18),B18,"Enter inputs")</x:f>
        <x:v>8</x:v>
      </x:c>
      <x:c r="C8" s="2" t="n">
        <x:f>IF(ISNUMBER(B21),B21,"Enter inputs")</x:f>
        <x:v>102</x:v>
      </x:c>
      <x:c r="D8" s="13" t="n">
        <x:f>IF(OR(NOT(ISNUMBER(B8)),NOT(ISNUMBER(C8))),"Enter inputs",IF(OR(B8&lt;0,C8&lt;0),"Check inputs",IF(C8=0,"n.a.",B8/C8)))</x:f>
        <x:v>0.0784313725490196</x:v>
      </x:c>
      <x:c r="E8" s="2"/>
      <x:c r="F8" s="2"/>
    </x:row>
    <x:row r="9" ht="23" customHeight="1">
      <x:c r="A9" s="2" t="str">
        <x:v>Training completion</x:v>
      </x:c>
      <x:c r="B9" s="11" t="n">
        <x:v>72</x:v>
      </x:c>
      <x:c r="C9" s="11" t="n">
        <x:v>90</x:v>
      </x:c>
      <x:c r="D9" s="13" t="n">
        <x:f>IF(OR(NOT(ISNUMBER(B9)),NOT(ISNUMBER(C9))),"Enter inputs",IF(OR(B9&lt;0,C9&lt;0,B9&gt;C9),"Check inputs",IF(C9=0,"n.a.",B9/C9)))</x:f>
        <x:v>0.8</x:v>
      </x:c>
      <x:c r="E9" s="2"/>
      <x:c r="F9" s="2" t="str">
        <x:v>Turnover</x:v>
      </x:c>
    </x:row>
    <x:row r="10" ht="23" customHeight="1">
      <x:c r="A10" s="2" t="str">
        <x:v>Software active-user rate</x:v>
      </x:c>
      <x:c r="B10" s="11" t="n">
        <x:v>54</x:v>
      </x:c>
      <x:c r="C10" s="11" t="n">
        <x:v>90</x:v>
      </x:c>
      <x:c r="D10" s="13" t="n">
        <x:f>IF(OR(NOT(ISNUMBER(B10)),NOT(ISNUMBER(C10))),"Enter inputs",IF(OR(B10&lt;0,C10&lt;0,B10&gt;C10),"Check inputs",IF(C10=0,"n.a.",B10/C10)))</x:f>
        <x:v>0.6</x:v>
      </x:c>
      <x:c r="E10" s="2"/>
      <x:c r="F10" s="5" t="str">
        <x:v>Leavers divided by average employment for the same period; not net growth.</x:v>
      </x:c>
    </x:row>
    <x:row r="11" ht="23" customHeight="1">
      <x:c r="A11" s="2" t="str">
        <x:v>Survey response rate</x:v>
      </x:c>
      <x:c r="B11" s="11" t="n">
        <x:v>63</x:v>
      </x:c>
      <x:c r="C11" s="11" t="n">
        <x:v>90</x:v>
      </x:c>
      <x:c r="D11" s="13" t="n">
        <x:f>IF(OR(NOT(ISNUMBER(B11)),NOT(ISNUMBER(C11))),"Enter inputs",IF(OR(B11&lt;0,C11&lt;0,B11&gt;C11),"Check inputs",IF(C11=0,"n.a.",B11/C11)))</x:f>
        <x:v>0.7</x:v>
      </x:c>
      <x:c r="E11" s="2"/>
      <x:c r="F11" s="2"/>
    </x:row>
    <x:row r="12" ht="23" customHeight="1">
      <x:c r="A12" s="2" t="str">
        <x:v>Accepted output per labor hour</x:v>
      </x:c>
      <x:c r="B12" s="12" t="n">
        <x:v>240</x:v>
      </x:c>
      <x:c r="C12" s="12" t="n">
        <x:v>80</x:v>
      </x:c>
      <x:c r="D12" s="14" t="n">
        <x:f>IF(OR(NOT(ISNUMBER(B12)),NOT(ISNUMBER(C12))),"Enter inputs",IF(OR(B12&lt;0,C12&lt;0),"Check inputs",IF(C12=0,"n.a.",B12/C12)))</x:f>
        <x:v>3</x:v>
      </x:c>
      <x:c r="E12" s="2"/>
      <x:c r="F12" s="2" t="str">
        <x:v>Training</x:v>
      </x:c>
    </x:row>
    <x:row r="13" ht="23" customHeight="1">
      <x:c r="A13" s="2"/>
      <x:c r="B13" s="2"/>
      <x:c r="C13" s="2"/>
      <x:c r="D13" s="2"/>
      <x:c r="E13" s="2"/>
      <x:c r="F13" s="5" t="str">
        <x:v>Completers divided by eligible assigned employees; not proof of skill.</x:v>
      </x:c>
    </x:row>
    <x:row r="14" ht="23" customHeight="1">
      <x:c r="A14" s="2"/>
      <x:c r="B14" s="2"/>
      <x:c r="C14" s="2"/>
      <x:c r="D14" s="2"/>
      <x:c r="E14" s="2"/>
      <x:c r="F14" s="2"/>
    </x:row>
    <x:row r="15" ht="34" customHeight="1">
      <x:c r="A15" s="9" t="str">
        <x:v>Staffing for the same period</x:v>
      </x:c>
      <x:c r="B15" s="9" t="str">
        <x:v>Employees</x:v>
      </x:c>
      <x:c r="C15" s="2"/>
      <x:c r="D15" s="2"/>
      <x:c r="E15" s="2"/>
      <x:c r="F15" s="2" t="str">
        <x:v>Software</x:v>
      </x:c>
    </x:row>
    <x:row r="16" ht="23" customHeight="1">
      <x:c r="A16" s="2" t="str">
        <x:v>Opening headcount</x:v>
      </x:c>
      <x:c r="B16" s="11" t="n">
        <x:v>100</x:v>
      </x:c>
      <x:c r="C16" s="2"/>
      <x:c r="D16" s="2"/>
      <x:c r="E16" s="2"/>
      <x:c r="F16" s="5" t="str">
        <x:v>Qualifying users divided by eligible enabled users; vendor event rules differ.</x:v>
      </x:c>
    </x:row>
    <x:row r="17" ht="23" customHeight="1">
      <x:c r="A17" s="2" t="str">
        <x:v>Hires</x:v>
      </x:c>
      <x:c r="B17" s="11" t="n">
        <x:v>12</x:v>
      </x:c>
      <x:c r="C17" s="2"/>
      <x:c r="D17" s="2"/>
      <x:c r="E17" s="2"/>
      <x:c r="F17" s="2"/>
    </x:row>
    <x:row r="18" ht="23" customHeight="1">
      <x:c r="A18" s="2" t="str">
        <x:v>Permanent departures</x:v>
      </x:c>
      <x:c r="B18" s="11" t="n">
        <x:v>8</x:v>
      </x:c>
      <x:c r="C18" s="2"/>
      <x:c r="D18" s="2"/>
      <x:c r="E18" s="2"/>
      <x:c r="F18" s="2" t="str">
        <x:v>Survey</x:v>
      </x:c>
    </x:row>
    <x:row r="19" ht="23" customHeight="1">
      <x:c r="A19" s="2" t="str">
        <x:v>Other net boundary changes</x:v>
      </x:c>
      <x:c r="B19" s="15" t="n">
        <x:v>0</x:v>
      </x:c>
      <x:c r="C19" s="2"/>
      <x:c r="D19" s="2"/>
      <x:c r="E19" s="2"/>
      <x:c r="F19" s="5" t="str">
        <x:v>Unique complete responses divided by eligible invitees; not engagement.</x:v>
      </x:c>
    </x:row>
    <x:row r="20" ht="23" customHeight="1">
      <x:c r="A20" s="2" t="str">
        <x:v>Calculated closing headcount</x:v>
      </x:c>
      <x:c r="B20" s="2" t="n">
        <x:f>IF(COUNT(B16:B19)&lt;4,"Enter inputs",IF(OR(MIN(B16:B18)&lt;0,B16+B17-B18+B19&lt;0),"Check inputs",B16+B17-B18+B19))</x:f>
        <x:v>104</x:v>
      </x:c>
      <x:c r="C20" s="2"/>
      <x:c r="D20" s="2"/>
      <x:c r="E20" s="2"/>
      <x:c r="F20" s="2"/>
    </x:row>
    <x:row r="21" ht="23" customHeight="1">
      <x:c r="A21" s="2" t="str">
        <x:v>Midpoint average approximation</x:v>
      </x:c>
      <x:c r="B21" s="14" t="n">
        <x:f>IF(ISNUMBER(B20),(B16+B20)/2,"Enter inputs")</x:f>
        <x:v>102</x:v>
      </x:c>
      <x:c r="C21" s="2"/>
      <x:c r="D21" s="2"/>
      <x:c r="E21" s="2"/>
      <x:c r="F21" s="2" t="str">
        <x:v>Output per hour</x:v>
      </x:c>
    </x:row>
    <x:row r="22" ht="23" customHeight="1">
      <x:c r="A22" s="2"/>
      <x:c r="B22" s="2"/>
      <x:c r="C22" s="2"/>
      <x:c r="D22" s="2"/>
      <x:c r="E22" s="2"/>
      <x:c r="F22" s="5" t="str">
        <x:v>Accepted units divided by all labor hours, including preparation and rework.</x:v>
      </x:c>
    </x:row>
    <x:row r="23" ht="23" customHeight="1">
      <x:c r="A23" s="5" t="str">
        <x:v>Other boundary changes may be positive or negative; enter 0 when none.</x:v>
      </x:c>
      <x:c r="B23" s="2"/>
      <x:c r="C23" s="2"/>
      <x:c r="D23" s="2"/>
      <x:c r="E23" s="2"/>
      <x:c r="F23" s="2"/>
    </x:row>
    <x:row r="24" ht="23" customHeight="1">
      <x:c r="A24" s="2"/>
      <x:c r="B24" s="2"/>
      <x:c r="C24" s="2"/>
      <x:c r="D24" s="2"/>
      <x:c r="E24" s="2"/>
      <x:c r="F24" s="2"/>
    </x:row>
    <x:row r="25" ht="23" customHeight="1">
      <x:c r="A25" s="5" t="str">
        <x:v>Midpoint average uses two snapshots. Replace the method for uneven staffing changes.</x:v>
      </x:c>
      <x:c r="B25" s="2"/>
      <x:c r="C25" s="2"/>
      <x:c r="D25" s="2"/>
      <x:c r="E25" s="2"/>
      <x:c r="F25" s="5" t="str">
        <x:v>Percentages have different populations. Review each result in its own context.</x:v>
      </x:c>
    </x:row>
    <x:row r="26" ht="23" customHeight="1">
      <x:c r="A26" s="2"/>
      <x:c r="B26" s="2"/>
      <x:c r="C26" s="2"/>
      <x:c r="D26" s="2"/>
      <x:c r="E26" s="2"/>
      <x:c r="F26" s="2"/>
    </x:row>
    <x:row r="27" ht="23" customHeight="1">
      <x:c r="A27" s="2"/>
      <x:c r="B27" s="2"/>
      <x:c r="C27" s="2"/>
      <x:c r="D27" s="2"/>
      <x:c r="E27" s="2"/>
      <x:c r="F27" s="5" t="str">
        <x:v>Sources for methodology. All example data is fictional.</x:v>
      </x:c>
    </x:row>
    <x:row r="28" ht="34" customHeight="1">
      <x:c r="A28" s="9" t="str">
        <x:v>Metric specification</x:v>
      </x:c>
      <x:c r="B28" s="9" t="str">
        <x:v>Population / exclusions</x:v>
      </x:c>
      <x:c r="C28" s="9" t="str">
        <x:v>Period / cutoff</x:v>
      </x:c>
      <x:c r="D28" s="9" t="str">
        <x:v>Source / reviewer</x:v>
      </x:c>
      <x:c r="E28" s="2"/>
      <x:c r="F28" s="2"/>
    </x:row>
    <x:row r="29" ht="42" customHeight="1">
      <x:c r="A29" s="16" t="str">
        <x:v>Headcount at cutoff</x:v>
      </x:c>
      <x:c r="B29" s="17" t="str">
        <x:v>Employees in scope</x:v>
      </x:c>
      <x:c r="C29" s="17" t="str">
        <x:v>Quarter-end</x:v>
      </x:c>
      <x:c r="D29" s="17" t="str">
        <x:v>HR roster</x:v>
      </x:c>
      <x:c r="E29" s="2"/>
      <x:c r="F29" s="5" t="str">
        <x:v>CIPD people analytics</x:v>
      </x:c>
    </x:row>
    <x:row r="30" ht="40" customHeight="1">
      <x:c r="A30" s="16" t="str">
        <x:v>Employee turnover</x:v>
      </x:c>
      <x:c r="B30" s="17" t="str">
        <x:v>Same employee scope</x:v>
      </x:c>
      <x:c r="C30" s="17" t="str">
        <x:v>Quarter</x:v>
      </x:c>
      <x:c r="D30" s="17" t="str">
        <x:v>HR movement records</x:v>
      </x:c>
      <x:c r="E30" s="2"/>
      <x:c r="F30" s="16" t="str">
        <x:v>https://www.cipd.org/uk/knowledge/factsheets/analytics-factsheet/</x:v>
      </x:c>
    </x:row>
    <x:row r="31" ht="42" customHeight="1">
      <x:c r="A31" s="16" t="str">
        <x:v>Training completion</x:v>
      </x:c>
      <x:c r="B31" s="17" t="str">
        <x:v>Assigned eligible employees</x:v>
      </x:c>
      <x:c r="C31" s="17" t="str">
        <x:v>Quarter-end cutoff</x:v>
      </x:c>
      <x:c r="D31" s="17" t="str">
        <x:v>Training records</x:v>
      </x:c>
      <x:c r="E31" s="2"/>
      <x:c r="F31" s="2"/>
    </x:row>
    <x:row r="32" ht="42" customHeight="1">
      <x:c r="A32" s="16" t="str">
        <x:v>Software active-user rate</x:v>
      </x:c>
      <x:c r="B32" s="17" t="str">
        <x:v>Enabled employees</x:v>
      </x:c>
      <x:c r="C32" s="17" t="str">
        <x:v>Final month</x:v>
      </x:c>
      <x:c r="D32" s="17" t="str">
        <x:v>Vendor usage export</x:v>
      </x:c>
      <x:c r="E32" s="2"/>
      <x:c r="F32" s="2"/>
    </x:row>
    <x:row r="33" ht="42" customHeight="1">
      <x:c r="A33" s="16" t="str">
        <x:v>Survey response rate</x:v>
      </x:c>
      <x:c r="B33" s="17" t="str">
        <x:v>Eligible invited employees</x:v>
      </x:c>
      <x:c r="C33" s="17" t="str">
        <x:v>Final month</x:v>
      </x:c>
      <x:c r="D33" s="17" t="str">
        <x:v>Survey completion records</x:v>
      </x:c>
      <x:c r="E33" s="2"/>
      <x:c r="F33" s="5" t="str">
        <x:v>CIPD 2020 turnover methodology, p.36 (not a current benchmark)</x:v>
      </x:c>
    </x:row>
    <x:row r="34" ht="40" customHeight="1">
      <x:c r="A34" s="16" t="str">
        <x:v>Accepted output per labor hour</x:v>
      </x:c>
      <x:c r="B34" s="17" t="str">
        <x:v>Routine checks, same batch</x:v>
      </x:c>
      <x:c r="C34" s="17" t="str">
        <x:v>Batch in final month</x:v>
      </x:c>
      <x:c r="D34" s="17" t="str">
        <x:v>Batch and labor-hour records</x:v>
      </x:c>
      <x:c r="E34" s="2"/>
      <x:c r="F34" s="16" t="str">
        <x:v>https://www.cipd.org/globalassets/media/knowledge/knowledge-hub/reports/resourcing-and-talent-planning-2020_tcm18-85530.pdf#page=37</x:v>
      </x:c>
    </x:row>
    <x:row r="35" ht="23" customHeight="1">
      <x:c r="A35" s="2"/>
      <x:c r="B35" s="2"/>
      <x:c r="C35" s="2"/>
      <x:c r="D35" s="2"/>
      <x:c r="E35" s="2"/>
      <x:c r="F35" s="2"/>
    </x:row>
    <x:row r="36" ht="23" customHeight="1">
      <x:c r="A36" s="2"/>
      <x:c r="B36" s="2"/>
      <x:c r="C36" s="2"/>
      <x:c r="D36" s="2"/>
      <x:c r="E36" s="2"/>
      <x:c r="F36" s="2"/>
    </x:row>
    <x:row r="37" ht="23" customHeight="1">
      <x:c r="A37" s="2"/>
      <x:c r="B37" s="2"/>
      <x:c r="C37" s="2"/>
      <x:c r="D37" s="2"/>
      <x:c r="E37" s="2"/>
      <x:c r="F37" s="5" t="str">
        <x:v>Microsoft active-user definitions</x:v>
      </x:c>
    </x:row>
    <x:row r="38" ht="40" customHeight="1">
      <x:c r="A38" s="2"/>
      <x:c r="B38" s="2"/>
      <x:c r="C38" s="2"/>
      <x:c r="D38" s="2"/>
      <x:c r="E38" s="2"/>
      <x:c r="F38" s="16" t="str">
        <x:v>https://learn.microsoft.com/en-us/microsoft-365/admin/usage-analytics/active-user-in-usage-reports?view=o365-worldwide</x:v>
      </x:c>
    </x:row>
    <x:row r="39" ht="23" customHeight="1">
      <x:c r="A39" s="2"/>
      <x:c r="B39" s="2"/>
      <x:c r="C39" s="2"/>
      <x:c r="D39" s="2"/>
      <x:c r="E39" s="2"/>
      <x:c r="F39" s="2"/>
    </x:row>
    <x:row r="40" ht="23" customHeight="1">
      <x:c r="A40" s="2"/>
      <x:c r="B40" s="2"/>
      <x:c r="C40" s="2"/>
      <x:c r="D40" s="2"/>
      <x:c r="E40" s="2"/>
      <x:c r="F40" s="2"/>
    </x:row>
    <x:row r="41" ht="23" customHeight="1">
      <x:c r="A41" s="2"/>
      <x:c r="B41" s="2"/>
      <x:c r="C41" s="2"/>
      <x:c r="D41" s="2"/>
      <x:c r="E41" s="2"/>
      <x:c r="F41" s="5" t="str">
        <x:v>BLS productivity concepts; this workbook does not reproduce BLS methodology</x:v>
      </x:c>
    </x:row>
    <x:row r="42" ht="40" customHeight="1">
      <x:c r="A42" s="2"/>
      <x:c r="B42" s="2"/>
      <x:c r="C42" s="2"/>
      <x:c r="D42" s="2"/>
      <x:c r="E42" s="2"/>
      <x:c r="F42" s="16" t="str">
        <x:v>https://www.bls.gov/opub/hom/opt/concepts.htm</x:v>
      </x:c>
    </x:row>
    <x:row r="43" ht="23" customHeight="1">
      <x:c r="A43" s="2"/>
      <x:c r="B43" s="2"/>
      <x:c r="C43" s="2"/>
      <x:c r="D43" s="2"/>
      <x:c r="E43" s="2"/>
      <x:c r="F43" s="2"/>
    </x:row>
    <x:row r="44" ht="23" customHeight="1">
      <x:c r="A44" s="2"/>
      <x:c r="B44" s="2"/>
      <x:c r="C44" s="2"/>
      <x:c r="D44" s="2"/>
      <x:c r="E44" s="2"/>
      <x:c r="F44" s="2"/>
    </x:row>
    <x:row r="45" ht="23" customHeight="1">
      <x:c r="A45" s="2"/>
      <x:c r="B45" s="2"/>
      <x:c r="C45" s="2"/>
      <x:c r="D45" s="2"/>
      <x:c r="E45" s="2"/>
      <x:c r="F45" s="2"/>
    </x:row>
    <x:row r="46" ht="23" customHeight="1">
      <x:c r="A46" s="2"/>
      <x:c r="B46" s="2"/>
      <x:c r="C46" s="2"/>
      <x:c r="D46" s="2"/>
      <x:c r="E46" s="2"/>
      <x:c r="F46" s="2"/>
    </x:row>
    <x:row r="47" ht="23" customHeight="1">
      <x:c r="A47" s="2"/>
      <x:c r="B47" s="2"/>
      <x:c r="C47" s="2"/>
      <x:c r="D47" s="2"/>
      <x:c r="E47" s="2"/>
      <x:c r="F47" s="2"/>
    </x:row>
    <x:row r="48" ht="23" customHeight="1">
      <x:c r="A48" s="2"/>
      <x:c r="B48" s="2"/>
      <x:c r="C48" s="2"/>
      <x:c r="D48" s="2"/>
      <x:c r="E48" s="2"/>
      <x:c r="F48" s="2"/>
    </x:row>
    <x:row r="49" ht="23" customHeight="1">
      <x:c r="A49" s="2"/>
      <x:c r="B49" s="2"/>
      <x:c r="C49" s="2"/>
      <x:c r="D49" s="2"/>
      <x:c r="E49" s="2"/>
      <x:c r="F49" s="2"/>
    </x:row>
  </x:sheetData>
  <x:dataValidations count="3">
    <x:dataValidation type="whole" operator="greaterThanOrEqual" sqref="B9:C11">
      <x:formula1>0</x:formula1>
    </x:dataValidation>
    <x:dataValidation type="decimal" operator="greaterThanOrEqual" sqref="B12:C12">
      <x:formula1>0</x:formula1>
    </x:dataValidation>
    <x:dataValidation type="whole" operator="greaterThanOrEqual" sqref="B16:B18">
      <x:formula1>0</x:formula1>
    </x:dataValidation>
  </x:dataValidations>
  <x:pageMargins left="0.7" right="0.7" top="0.75" bottom="0.75" header="0.3" footer="0.3"/>
</x:worksheet>
</file>